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 ADMINISTRACIONTOP\1 FORMACION\1 DOCUMENTACION CURSOS\01 MATERIAL\02 LIBROS\03 DECLARACION RENTA EXPERTO\4 CASOS EXTRA\"/>
    </mc:Choice>
  </mc:AlternateContent>
  <xr:revisionPtr revIDLastSave="0" documentId="8_{BE43622B-D96A-4851-88E9-7A6404C628A6}" xr6:coauthVersionLast="36" xr6:coauthVersionMax="36" xr10:uidLastSave="{00000000-0000-0000-0000-000000000000}"/>
  <bookViews>
    <workbookView xWindow="0" yWindow="0" windowWidth="21570" windowHeight="7800" xr2:uid="{F2AFEC39-D386-4E0F-8E9F-06A5DB5C12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E10" i="1"/>
  <c r="G17" i="1"/>
  <c r="G18" i="1"/>
  <c r="G19" i="1"/>
  <c r="G20" i="1"/>
  <c r="G21" i="1"/>
  <c r="G22" i="1"/>
  <c r="G23" i="1"/>
  <c r="F18" i="1"/>
  <c r="F19" i="1"/>
  <c r="F20" i="1"/>
  <c r="F21" i="1"/>
  <c r="F22" i="1"/>
  <c r="F23" i="1"/>
  <c r="C4" i="1"/>
  <c r="E18" i="1"/>
  <c r="E19" i="1"/>
  <c r="E20" i="1"/>
  <c r="E21" i="1"/>
  <c r="E22" i="1"/>
  <c r="E23" i="1"/>
  <c r="E17" i="1"/>
  <c r="D23" i="1"/>
  <c r="D18" i="1"/>
  <c r="D19" i="1"/>
  <c r="D20" i="1"/>
  <c r="D17" i="1"/>
  <c r="E3" i="1"/>
  <c r="D3" i="1"/>
  <c r="D2" i="1"/>
  <c r="C6" i="1"/>
  <c r="C11" i="1" s="1"/>
  <c r="C7" i="1"/>
  <c r="C8" i="1"/>
  <c r="C9" i="1"/>
  <c r="C10" i="1"/>
  <c r="C3" i="1"/>
  <c r="C2" i="1"/>
  <c r="C12" i="1" l="1"/>
  <c r="H2" i="1"/>
  <c r="H18" i="1"/>
  <c r="H19" i="1"/>
  <c r="H20" i="1"/>
  <c r="H22" i="1"/>
  <c r="H23" i="1"/>
  <c r="H21" i="1"/>
  <c r="H17" i="1"/>
</calcChain>
</file>

<file path=xl/sharedStrings.xml><?xml version="1.0" encoding="utf-8"?>
<sst xmlns="http://schemas.openxmlformats.org/spreadsheetml/2006/main" count="18" uniqueCount="18">
  <si>
    <t>VIVIENDA HABITUAL</t>
  </si>
  <si>
    <t>AIRBnB</t>
  </si>
  <si>
    <t>DÍAS</t>
  </si>
  <si>
    <t>INGRESOS</t>
  </si>
  <si>
    <t>GASTOS</t>
  </si>
  <si>
    <t>Luz</t>
  </si>
  <si>
    <t>Agua</t>
  </si>
  <si>
    <t>Internet</t>
  </si>
  <si>
    <t>Comunidad de vecinos</t>
  </si>
  <si>
    <t>IBI</t>
  </si>
  <si>
    <t>Seguro Vivienda</t>
  </si>
  <si>
    <t>Figorífico</t>
  </si>
  <si>
    <t>Anual</t>
  </si>
  <si>
    <t>diario</t>
  </si>
  <si>
    <t>GASTOS AIRBNB</t>
  </si>
  <si>
    <t>USO SIN ALQUILER</t>
  </si>
  <si>
    <t>GASTOS VIVIENDA HABITUAL 1</t>
  </si>
  <si>
    <t>GASTOS VIVIENDA HABITUAL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</si>
</sst>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8" fontId="0" fillId="0" borderId="0" xfId="0" applyNumberForma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EEC1-18F1-42A7-90B2-9FBECAE2E531}">
  <dimension ref="A1:H24"/>
  <sheetViews>
    <sheetView tabSelected="1" zoomScale="140" zoomScaleNormal="140" workbookViewId="0">
      <selection activeCell="H17" sqref="H17"/>
    </sheetView>
  </sheetViews>
  <sheetFormatPr baseColWidth="10" defaultRowHeight="15" x14ac:dyDescent="0.25"/>
  <cols>
    <col min="1" max="1" width="19" bestFit="1" customWidth="1"/>
    <col min="2" max="2" width="21.28515625" bestFit="1" customWidth="1"/>
    <col min="3" max="3" width="11.42578125" customWidth="1"/>
    <col min="4" max="4" width="11.42578125" style="2" customWidth="1"/>
    <col min="5" max="5" width="11.42578125" customWidth="1"/>
    <col min="6" max="6" width="28.140625" customWidth="1"/>
    <col min="7" max="7" width="28.140625" bestFit="1" customWidth="1"/>
    <col min="8" max="8" width="17.140625" bestFit="1" customWidth="1"/>
  </cols>
  <sheetData>
    <row r="1" spans="1:8" x14ac:dyDescent="0.25">
      <c r="A1" t="s">
        <v>0</v>
      </c>
      <c r="C1" t="s">
        <v>2</v>
      </c>
      <c r="D1" s="2" t="s">
        <v>3</v>
      </c>
      <c r="H1" t="s">
        <v>15</v>
      </c>
    </row>
    <row r="2" spans="1:8" x14ac:dyDescent="0.25">
      <c r="A2" s="1">
        <v>44197</v>
      </c>
      <c r="B2" s="1">
        <v>44286</v>
      </c>
      <c r="C2">
        <f>(B2-A2)+1</f>
        <v>90</v>
      </c>
      <c r="D2" s="2">
        <f>550*3</f>
        <v>1650</v>
      </c>
      <c r="H2">
        <f>365-C4-C11</f>
        <v>116</v>
      </c>
    </row>
    <row r="3" spans="1:8" x14ac:dyDescent="0.25">
      <c r="A3" s="1">
        <v>44470</v>
      </c>
      <c r="B3" s="1">
        <v>44561</v>
      </c>
      <c r="C3">
        <f>(B3-A3)+1</f>
        <v>92</v>
      </c>
      <c r="D3" s="2">
        <f>575*3</f>
        <v>1725</v>
      </c>
      <c r="E3" s="3">
        <f>SUM(D2:D3)</f>
        <v>3375</v>
      </c>
    </row>
    <row r="4" spans="1:8" x14ac:dyDescent="0.25">
      <c r="C4">
        <f>SUM(C2:C3)</f>
        <v>182</v>
      </c>
    </row>
    <row r="5" spans="1:8" x14ac:dyDescent="0.25">
      <c r="A5" t="s">
        <v>1</v>
      </c>
    </row>
    <row r="6" spans="1:8" x14ac:dyDescent="0.25">
      <c r="A6" s="1">
        <v>44348</v>
      </c>
      <c r="B6" s="1">
        <v>44362</v>
      </c>
      <c r="C6">
        <f t="shared" ref="C6:C10" si="0">(B6-A6)+1</f>
        <v>15</v>
      </c>
      <c r="D6" s="2">
        <v>1500</v>
      </c>
    </row>
    <row r="7" spans="1:8" x14ac:dyDescent="0.25">
      <c r="A7" s="1">
        <v>44365</v>
      </c>
      <c r="B7" s="1">
        <v>44371</v>
      </c>
      <c r="C7">
        <f t="shared" si="0"/>
        <v>7</v>
      </c>
      <c r="D7" s="2">
        <v>700</v>
      </c>
    </row>
    <row r="8" spans="1:8" x14ac:dyDescent="0.25">
      <c r="A8" s="1">
        <v>44382</v>
      </c>
      <c r="B8" s="1">
        <v>44399</v>
      </c>
      <c r="C8">
        <f t="shared" si="0"/>
        <v>18</v>
      </c>
      <c r="D8" s="2">
        <v>1800</v>
      </c>
    </row>
    <row r="9" spans="1:8" x14ac:dyDescent="0.25">
      <c r="A9" s="1">
        <v>44409</v>
      </c>
      <c r="B9" s="1">
        <v>44423</v>
      </c>
      <c r="C9">
        <f t="shared" si="0"/>
        <v>15</v>
      </c>
      <c r="D9" s="2">
        <v>1500</v>
      </c>
    </row>
    <row r="10" spans="1:8" x14ac:dyDescent="0.25">
      <c r="A10" s="1">
        <v>44440</v>
      </c>
      <c r="B10" s="1">
        <v>44451</v>
      </c>
      <c r="C10">
        <f t="shared" si="0"/>
        <v>12</v>
      </c>
      <c r="D10" s="2">
        <v>1200</v>
      </c>
      <c r="E10" s="3">
        <f>SUM(D6:D10)</f>
        <v>6700</v>
      </c>
    </row>
    <row r="11" spans="1:8" x14ac:dyDescent="0.25">
      <c r="C11">
        <f>SUM(C6:C10)</f>
        <v>67</v>
      </c>
    </row>
    <row r="12" spans="1:8" x14ac:dyDescent="0.25">
      <c r="C12">
        <f>C4+C11</f>
        <v>249</v>
      </c>
    </row>
    <row r="15" spans="1:8" x14ac:dyDescent="0.25">
      <c r="B15" t="s">
        <v>4</v>
      </c>
    </row>
    <row r="16" spans="1:8" x14ac:dyDescent="0.25">
      <c r="D16" s="2" t="s">
        <v>12</v>
      </c>
      <c r="E16" t="s">
        <v>13</v>
      </c>
      <c r="F16" t="s">
        <v>16</v>
      </c>
      <c r="G16" t="s">
        <v>17</v>
      </c>
      <c r="H16" t="s">
        <v>14</v>
      </c>
    </row>
    <row r="17" spans="2:8" x14ac:dyDescent="0.25">
      <c r="B17" t="s">
        <v>5</v>
      </c>
      <c r="C17" s="2">
        <v>55</v>
      </c>
      <c r="D17" s="2">
        <f>C17*12</f>
        <v>660</v>
      </c>
      <c r="E17" s="2">
        <f>D17/365</f>
        <v>1.8082191780821917</v>
      </c>
      <c r="F17" s="2">
        <f>$C$2*E17</f>
        <v>162.73972602739724</v>
      </c>
      <c r="G17" s="2">
        <f>$C$3*E17</f>
        <v>166.35616438356163</v>
      </c>
      <c r="H17" s="2">
        <f>$C$11*E17</f>
        <v>121.15068493150685</v>
      </c>
    </row>
    <row r="18" spans="2:8" x14ac:dyDescent="0.25">
      <c r="B18" t="s">
        <v>6</v>
      </c>
      <c r="C18" s="2">
        <v>35</v>
      </c>
      <c r="D18" s="2">
        <f t="shared" ref="D18:D20" si="1">C18*12</f>
        <v>420</v>
      </c>
      <c r="E18" s="2">
        <f t="shared" ref="E18:E23" si="2">D18/365</f>
        <v>1.1506849315068493</v>
      </c>
      <c r="F18" s="2">
        <f t="shared" ref="F18:F23" si="3">$C$2*E18</f>
        <v>103.56164383561644</v>
      </c>
      <c r="G18" s="2">
        <f t="shared" ref="G18:G23" si="4">$C$3*E18</f>
        <v>105.86301369863013</v>
      </c>
      <c r="H18" s="2">
        <f t="shared" ref="H18:H23" si="5">$C$11*E18</f>
        <v>77.095890410958901</v>
      </c>
    </row>
    <row r="19" spans="2:8" x14ac:dyDescent="0.25">
      <c r="B19" t="s">
        <v>7</v>
      </c>
      <c r="C19" s="2">
        <v>40</v>
      </c>
      <c r="D19" s="2">
        <f t="shared" si="1"/>
        <v>480</v>
      </c>
      <c r="E19" s="2">
        <f t="shared" si="2"/>
        <v>1.3150684931506849</v>
      </c>
      <c r="F19" s="2">
        <f t="shared" si="3"/>
        <v>118.35616438356163</v>
      </c>
      <c r="G19" s="2">
        <f t="shared" si="4"/>
        <v>120.98630136986301</v>
      </c>
      <c r="H19" s="2">
        <f t="shared" si="5"/>
        <v>88.109589041095887</v>
      </c>
    </row>
    <row r="20" spans="2:8" x14ac:dyDescent="0.25">
      <c r="B20" t="s">
        <v>8</v>
      </c>
      <c r="C20" s="2">
        <v>10</v>
      </c>
      <c r="D20" s="2">
        <f t="shared" si="1"/>
        <v>120</v>
      </c>
      <c r="E20" s="2">
        <f t="shared" si="2"/>
        <v>0.32876712328767121</v>
      </c>
      <c r="F20" s="2">
        <f t="shared" si="3"/>
        <v>29.589041095890408</v>
      </c>
      <c r="G20" s="2">
        <f t="shared" si="4"/>
        <v>30.246575342465754</v>
      </c>
      <c r="H20" s="2">
        <f t="shared" si="5"/>
        <v>22.027397260273972</v>
      </c>
    </row>
    <row r="21" spans="2:8" x14ac:dyDescent="0.25">
      <c r="B21" t="s">
        <v>9</v>
      </c>
      <c r="D21" s="2">
        <v>350</v>
      </c>
      <c r="E21" s="2">
        <f t="shared" si="2"/>
        <v>0.95890410958904104</v>
      </c>
      <c r="F21" s="2">
        <f t="shared" si="3"/>
        <v>86.30136986301369</v>
      </c>
      <c r="G21" s="2">
        <f t="shared" si="4"/>
        <v>88.219178082191775</v>
      </c>
      <c r="H21" s="2">
        <f t="shared" si="5"/>
        <v>64.246575342465746</v>
      </c>
    </row>
    <row r="22" spans="2:8" x14ac:dyDescent="0.25">
      <c r="B22" t="s">
        <v>10</v>
      </c>
      <c r="D22" s="2">
        <v>450</v>
      </c>
      <c r="E22" s="2">
        <f t="shared" si="2"/>
        <v>1.2328767123287672</v>
      </c>
      <c r="F22" s="2">
        <f t="shared" si="3"/>
        <v>110.95890410958904</v>
      </c>
      <c r="G22" s="2">
        <f t="shared" si="4"/>
        <v>113.42465753424658</v>
      </c>
      <c r="H22" s="2">
        <f t="shared" si="5"/>
        <v>82.602739726027394</v>
      </c>
    </row>
    <row r="23" spans="2:8" x14ac:dyDescent="0.25">
      <c r="B23" t="s">
        <v>11</v>
      </c>
      <c r="D23" s="2">
        <f>600*0.1</f>
        <v>60</v>
      </c>
      <c r="E23" s="2">
        <f t="shared" si="2"/>
        <v>0.16438356164383561</v>
      </c>
      <c r="F23" s="2">
        <f t="shared" si="3"/>
        <v>14.794520547945204</v>
      </c>
      <c r="G23" s="2">
        <f t="shared" si="4"/>
        <v>15.123287671232877</v>
      </c>
      <c r="H23" s="2">
        <f t="shared" si="5"/>
        <v>11.013698630136986</v>
      </c>
    </row>
    <row r="24" spans="2:8" x14ac:dyDescent="0.25">
      <c r="F24" s="2"/>
      <c r="G2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dcterms:created xsi:type="dcterms:W3CDTF">2022-12-09T11:22:20Z</dcterms:created>
  <dcterms:modified xsi:type="dcterms:W3CDTF">2022-12-09T12:24:38Z</dcterms:modified>
</cp:coreProperties>
</file>