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G:\Mi unidad\1 ADMINISTRACIONTOP\1 FORMACION\1 DOCUMENTACION CURSOS\02 CURSOS\12 DIRECTO YOUTUBE LABORAL\"/>
    </mc:Choice>
  </mc:AlternateContent>
  <xr:revisionPtr revIDLastSave="0" documentId="8_{EF881F40-0CF5-4261-A4AD-14DF7C0A5084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4" sheetId="4" r:id="rId2"/>
    <sheet name="Hoja3" sheetId="3" r:id="rId3"/>
    <sheet name="Hoja2" sheetId="2" r:id="rId4"/>
  </sheets>
  <calcPr calcId="191029"/>
</workbook>
</file>

<file path=xl/calcChain.xml><?xml version="1.0" encoding="utf-8"?>
<calcChain xmlns="http://schemas.openxmlformats.org/spreadsheetml/2006/main">
  <c r="H27" i="1" l="1"/>
  <c r="H25" i="1"/>
  <c r="H24" i="1"/>
  <c r="A2" i="4" l="1"/>
  <c r="B6" i="4" s="1"/>
  <c r="L13" i="4" l="1"/>
  <c r="L25" i="4"/>
  <c r="L37" i="4"/>
  <c r="F36" i="4"/>
  <c r="F24" i="4"/>
  <c r="L14" i="4"/>
  <c r="L26" i="4"/>
  <c r="L12" i="4"/>
  <c r="F37" i="4"/>
  <c r="F25" i="4"/>
  <c r="F16" i="4"/>
  <c r="L18" i="4"/>
  <c r="L19" i="4"/>
  <c r="L31" i="4"/>
  <c r="L7" i="4"/>
  <c r="F18" i="4"/>
  <c r="F30" i="4"/>
  <c r="L21" i="4"/>
  <c r="F32" i="4"/>
  <c r="F20" i="4"/>
  <c r="F10" i="4"/>
  <c r="F35" i="4"/>
  <c r="L15" i="4"/>
  <c r="L10" i="4"/>
  <c r="F27" i="4"/>
  <c r="L9" i="4"/>
  <c r="F17" i="4"/>
  <c r="L20" i="4"/>
  <c r="L32" i="4"/>
  <c r="F19" i="4"/>
  <c r="F14" i="4"/>
  <c r="L33" i="4"/>
  <c r="F8" i="4"/>
  <c r="L24" i="4"/>
  <c r="F23" i="4"/>
  <c r="L27" i="4"/>
  <c r="F31" i="4"/>
  <c r="L16" i="4"/>
  <c r="L29" i="4"/>
  <c r="F28" i="4"/>
  <c r="L8" i="4"/>
  <c r="L22" i="4"/>
  <c r="L34" i="4"/>
  <c r="F33" i="4"/>
  <c r="F21" i="4"/>
  <c r="F9" i="4"/>
  <c r="L23" i="4"/>
  <c r="L35" i="4"/>
  <c r="F34" i="4"/>
  <c r="F22" i="4"/>
  <c r="L36" i="4"/>
  <c r="F7" i="4"/>
  <c r="H10" i="4" s="1"/>
  <c r="L11" i="4"/>
  <c r="F26" i="4"/>
  <c r="L28" i="4"/>
  <c r="F15" i="4"/>
  <c r="L17" i="4"/>
  <c r="L30" i="4"/>
  <c r="F29" i="4"/>
  <c r="C10" i="1"/>
  <c r="N37" i="4" l="1"/>
  <c r="L38" i="4"/>
  <c r="H25" i="4"/>
  <c r="H37" i="4"/>
  <c r="F38" i="4"/>
  <c r="G39" i="1"/>
  <c r="H23" i="1" s="1"/>
  <c r="H39" i="1" l="1"/>
  <c r="G43" i="1" s="1"/>
</calcChain>
</file>

<file path=xl/sharedStrings.xml><?xml version="1.0" encoding="utf-8"?>
<sst xmlns="http://schemas.openxmlformats.org/spreadsheetml/2006/main" count="110" uniqueCount="58">
  <si>
    <t>DATOS DE LA EMPRESA</t>
  </si>
  <si>
    <t>NOMBRE</t>
  </si>
  <si>
    <t>EMPRESA X, S.L.</t>
  </si>
  <si>
    <t>DIRECCIÓN</t>
  </si>
  <si>
    <t>CL MALAGA</t>
  </si>
  <si>
    <t>CIF</t>
  </si>
  <si>
    <t>B29000020</t>
  </si>
  <si>
    <t>C.C.C</t>
  </si>
  <si>
    <t>0111-29000000048</t>
  </si>
  <si>
    <t>DATOS TRABAJADOR</t>
  </si>
  <si>
    <t>ELISA GARCIA PASTOR</t>
  </si>
  <si>
    <t>CATEGORIA LABORAL</t>
  </si>
  <si>
    <t>CONTABLE</t>
  </si>
  <si>
    <t>G.COTIZACIÓN</t>
  </si>
  <si>
    <t>NIF</t>
  </si>
  <si>
    <t>45000000Z</t>
  </si>
  <si>
    <t xml:space="preserve">ANTIGÜEDAD </t>
  </si>
  <si>
    <t>CONTRATO</t>
  </si>
  <si>
    <t>SS</t>
  </si>
  <si>
    <t>040000000054</t>
  </si>
  <si>
    <t>DATOS SALARIALES</t>
  </si>
  <si>
    <t>PERIODO LIQUIDACIÓN</t>
  </si>
  <si>
    <t>DÍAS PERIODO</t>
  </si>
  <si>
    <t>FECHA DE COBRO</t>
  </si>
  <si>
    <t>CONCEPTOS SALARIALES</t>
  </si>
  <si>
    <t>DEVENGO</t>
  </si>
  <si>
    <t>DEDUCCIÓN</t>
  </si>
  <si>
    <t>PERCEPCIONES SUJETAS A COTIZACIÓN</t>
  </si>
  <si>
    <t>% EMPRESA</t>
  </si>
  <si>
    <t xml:space="preserve">€ EMPRESA </t>
  </si>
  <si>
    <t>% TRABAJADOR</t>
  </si>
  <si>
    <t>Retención IRPF</t>
  </si>
  <si>
    <t>Contingencias Comunes</t>
  </si>
  <si>
    <t>Desempleo</t>
  </si>
  <si>
    <t>FOGASA</t>
  </si>
  <si>
    <t>Formación Profesional</t>
  </si>
  <si>
    <t>ACC CAPACIDAD TRANSITORIA (IT)</t>
  </si>
  <si>
    <t>INCACIDAD, MUERTE Y SUPERVIVENCIA</t>
  </si>
  <si>
    <t>Remuneración</t>
  </si>
  <si>
    <t>prorratas pagas extras</t>
  </si>
  <si>
    <t>Bases contingencias comunes</t>
  </si>
  <si>
    <t>Base accidentes</t>
  </si>
  <si>
    <t>Base imponible</t>
  </si>
  <si>
    <t>Devengado</t>
  </si>
  <si>
    <t>Deducción</t>
  </si>
  <si>
    <t>LIQUIDO TOTAL A PERCIBIR</t>
  </si>
  <si>
    <t>FIRMA Y SELLO EMPRESA</t>
  </si>
  <si>
    <t>FIRMA TRABAJADOR</t>
  </si>
  <si>
    <t>FECHA Y LUGAR</t>
  </si>
  <si>
    <t>SALARIO MENSUAL</t>
  </si>
  <si>
    <t>BASE MENSUAL NOVIEMBRE</t>
  </si>
  <si>
    <t xml:space="preserve">IT </t>
  </si>
  <si>
    <t>BASE REGULADORA</t>
  </si>
  <si>
    <t>ENFERMEDAD COMÚN</t>
  </si>
  <si>
    <t>ACCIDENTE DE TRABAJO</t>
  </si>
  <si>
    <t>MEJORIA</t>
  </si>
  <si>
    <t>PRESTACION</t>
  </si>
  <si>
    <t>PRESTACIÓN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</si>
</sst>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rgb="FF000000"/>
      <name val="Calibri"/>
    </font>
    <font>
      <b/>
      <sz val="13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7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rgb="FFBFBFBF"/>
        <bgColor rgb="FFBFBFB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3" fillId="0" borderId="4" xfId="0" applyFont="1" applyBorder="1"/>
    <xf numFmtId="0" fontId="0" fillId="0" borderId="0" xfId="0" applyFont="1"/>
    <xf numFmtId="0" fontId="3" fillId="0" borderId="0" xfId="0" applyFont="1"/>
    <xf numFmtId="0" fontId="0" fillId="0" borderId="5" xfId="0" applyFont="1" applyBorder="1"/>
    <xf numFmtId="0" fontId="4" fillId="0" borderId="0" xfId="0" applyFont="1"/>
    <xf numFmtId="0" fontId="5" fillId="0" borderId="0" xfId="0" applyFont="1"/>
    <xf numFmtId="0" fontId="0" fillId="3" borderId="7" xfId="0" applyFont="1" applyFill="1" applyBorder="1"/>
    <xf numFmtId="49" fontId="4" fillId="0" borderId="0" xfId="0" applyNumberFormat="1" applyFont="1"/>
    <xf numFmtId="0" fontId="3" fillId="0" borderId="10" xfId="0" applyFont="1" applyBorder="1"/>
    <xf numFmtId="14" fontId="5" fillId="3" borderId="13" xfId="0" applyNumberFormat="1" applyFont="1" applyFill="1" applyBorder="1" applyAlignment="1">
      <alignment horizontal="left"/>
    </xf>
    <xf numFmtId="14" fontId="6" fillId="3" borderId="7" xfId="0" applyNumberFormat="1" applyFont="1" applyFill="1" applyBorder="1" applyAlignment="1">
      <alignment horizontal="right"/>
    </xf>
    <xf numFmtId="14" fontId="0" fillId="3" borderId="14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164" fontId="0" fillId="0" borderId="19" xfId="0" applyNumberFormat="1" applyFont="1" applyBorder="1" applyAlignment="1">
      <alignment horizontal="center"/>
    </xf>
    <xf numFmtId="164" fontId="0" fillId="0" borderId="20" xfId="0" applyNumberFormat="1" applyFont="1" applyBorder="1" applyAlignment="1">
      <alignment horizontal="center"/>
    </xf>
    <xf numFmtId="164" fontId="0" fillId="3" borderId="21" xfId="0" applyNumberFormat="1" applyFont="1" applyFill="1" applyBorder="1"/>
    <xf numFmtId="164" fontId="0" fillId="0" borderId="20" xfId="0" applyNumberFormat="1" applyFont="1" applyBorder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164" fontId="0" fillId="0" borderId="19" xfId="0" applyNumberFormat="1" applyFont="1" applyBorder="1"/>
    <xf numFmtId="0" fontId="0" fillId="0" borderId="4" xfId="0" applyFont="1" applyBorder="1" applyAlignment="1">
      <alignment horizontal="left"/>
    </xf>
    <xf numFmtId="0" fontId="0" fillId="0" borderId="0" xfId="0" applyFont="1" applyAlignment="1">
      <alignment horizontal="left"/>
    </xf>
    <xf numFmtId="10" fontId="0" fillId="0" borderId="0" xfId="0" applyNumberFormat="1" applyFont="1"/>
    <xf numFmtId="10" fontId="3" fillId="0" borderId="0" xfId="0" applyNumberFormat="1" applyFont="1"/>
    <xf numFmtId="10" fontId="3" fillId="3" borderId="7" xfId="0" applyNumberFormat="1" applyFont="1" applyFill="1" applyBorder="1"/>
    <xf numFmtId="0" fontId="0" fillId="0" borderId="4" xfId="0" applyFont="1" applyBorder="1"/>
    <xf numFmtId="0" fontId="0" fillId="0" borderId="31" xfId="0" applyFont="1" applyBorder="1"/>
    <xf numFmtId="0" fontId="0" fillId="0" borderId="32" xfId="0" applyFont="1" applyBorder="1"/>
    <xf numFmtId="0" fontId="0" fillId="0" borderId="33" xfId="0" applyFont="1" applyBorder="1"/>
    <xf numFmtId="164" fontId="0" fillId="5" borderId="20" xfId="0" applyNumberFormat="1" applyFont="1" applyFill="1" applyBorder="1"/>
    <xf numFmtId="0" fontId="0" fillId="0" borderId="0" xfId="0" applyFont="1" applyAlignment="1"/>
    <xf numFmtId="164" fontId="0" fillId="0" borderId="0" xfId="0" applyNumberFormat="1" applyFont="1"/>
    <xf numFmtId="0" fontId="8" fillId="0" borderId="0" xfId="0" applyFont="1"/>
    <xf numFmtId="0" fontId="8" fillId="0" borderId="0" xfId="0" applyFont="1" applyAlignment="1"/>
    <xf numFmtId="10" fontId="0" fillId="0" borderId="0" xfId="0" applyNumberFormat="1" applyFont="1" applyAlignment="1"/>
    <xf numFmtId="164" fontId="0" fillId="0" borderId="0" xfId="0" applyNumberFormat="1" applyFont="1" applyAlignment="1"/>
    <xf numFmtId="164" fontId="8" fillId="0" borderId="0" xfId="0" applyNumberFormat="1" applyFont="1" applyAlignment="1"/>
    <xf numFmtId="0" fontId="8" fillId="0" borderId="7" xfId="0" applyFont="1" applyFill="1" applyBorder="1" applyAlignment="1"/>
    <xf numFmtId="16" fontId="0" fillId="0" borderId="0" xfId="0" applyNumberFormat="1" applyFont="1" applyAlignment="1"/>
    <xf numFmtId="16" fontId="9" fillId="0" borderId="0" xfId="0" applyNumberFormat="1" applyFont="1" applyAlignment="1"/>
    <xf numFmtId="0" fontId="0" fillId="6" borderId="34" xfId="0" applyFont="1" applyFill="1" applyBorder="1" applyAlignment="1"/>
    <xf numFmtId="0" fontId="0" fillId="6" borderId="35" xfId="0" applyFont="1" applyFill="1" applyBorder="1" applyAlignment="1"/>
    <xf numFmtId="164" fontId="0" fillId="0" borderId="35" xfId="0" applyNumberFormat="1" applyFont="1" applyBorder="1" applyAlignment="1"/>
    <xf numFmtId="164" fontId="0" fillId="0" borderId="36" xfId="0" applyNumberFormat="1" applyFont="1" applyBorder="1" applyAlignment="1"/>
    <xf numFmtId="0" fontId="0" fillId="0" borderId="7" xfId="0" applyFont="1" applyFill="1" applyBorder="1" applyAlignment="1"/>
    <xf numFmtId="164" fontId="0" fillId="0" borderId="7" xfId="0" applyNumberFormat="1" applyFont="1" applyFill="1" applyBorder="1" applyAlignment="1"/>
    <xf numFmtId="164" fontId="9" fillId="0" borderId="0" xfId="0" applyNumberFormat="1" applyFont="1" applyAlignment="1"/>
    <xf numFmtId="164" fontId="10" fillId="0" borderId="0" xfId="0" applyNumberFormat="1" applyFont="1" applyAlignment="1"/>
    <xf numFmtId="0" fontId="3" fillId="0" borderId="8" xfId="0" applyFont="1" applyBorder="1" applyAlignment="1">
      <alignment horizontal="left"/>
    </xf>
    <xf numFmtId="0" fontId="2" fillId="0" borderId="9" xfId="0" applyFont="1" applyBorder="1"/>
    <xf numFmtId="164" fontId="0" fillId="0" borderId="26" xfId="0" applyNumberFormat="1" applyFont="1" applyBorder="1" applyAlignment="1">
      <alignment horizontal="center"/>
    </xf>
    <xf numFmtId="0" fontId="2" fillId="0" borderId="10" xfId="0" applyFont="1" applyBorder="1"/>
    <xf numFmtId="0" fontId="0" fillId="4" borderId="26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164" fontId="0" fillId="0" borderId="18" xfId="0" applyNumberFormat="1" applyFont="1" applyBorder="1" applyAlignment="1">
      <alignment horizontal="center"/>
    </xf>
    <xf numFmtId="0" fontId="2" fillId="0" borderId="29" xfId="0" applyFont="1" applyBorder="1"/>
    <xf numFmtId="0" fontId="3" fillId="0" borderId="17" xfId="0" applyFont="1" applyBorder="1" applyAlignment="1">
      <alignment horizontal="center" wrapText="1"/>
    </xf>
    <xf numFmtId="0" fontId="2" fillId="0" borderId="30" xfId="0" applyFont="1" applyBorder="1"/>
    <xf numFmtId="0" fontId="2" fillId="0" borderId="11" xfId="0" applyFont="1" applyBorder="1"/>
    <xf numFmtId="0" fontId="2" fillId="0" borderId="12" xfId="0" applyFont="1" applyBorder="1"/>
    <xf numFmtId="164" fontId="0" fillId="0" borderId="1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2" fillId="0" borderId="6" xfId="0" applyFont="1" applyBorder="1"/>
    <xf numFmtId="0" fontId="3" fillId="0" borderId="8" xfId="0" applyFont="1" applyBorder="1" applyAlignment="1">
      <alignment horizontal="center" wrapText="1"/>
    </xf>
    <xf numFmtId="0" fontId="2" fillId="0" borderId="15" xfId="0" applyFont="1" applyBorder="1"/>
    <xf numFmtId="0" fontId="1" fillId="2" borderId="8" xfId="0" applyFont="1" applyFill="1" applyBorder="1" applyAlignment="1">
      <alignment horizontal="center" wrapText="1"/>
    </xf>
    <xf numFmtId="0" fontId="2" fillId="0" borderId="16" xfId="0" applyFont="1" applyBorder="1"/>
    <xf numFmtId="0" fontId="7" fillId="0" borderId="22" xfId="0" applyFont="1" applyBorder="1" applyAlignment="1">
      <alignment horizontal="center" wrapText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4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0" fillId="4" borderId="26" xfId="0" applyFont="1" applyFill="1" applyBorder="1" applyAlignment="1">
      <alignment horizontal="center" wrapText="1"/>
    </xf>
    <xf numFmtId="0" fontId="0" fillId="4" borderId="2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27" xfId="0" applyFont="1" applyBorder="1"/>
    <xf numFmtId="164" fontId="0" fillId="0" borderId="2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Normal="100" workbookViewId="0">
      <selection activeCell="D17" sqref="D17"/>
    </sheetView>
  </sheetViews>
  <sheetFormatPr baseColWidth="10" defaultColWidth="14.42578125" defaultRowHeight="15" customHeight="1" x14ac:dyDescent="0.25"/>
  <cols>
    <col min="1" max="1" width="11.140625" customWidth="1"/>
    <col min="2" max="2" width="11.28515625" customWidth="1"/>
    <col min="3" max="3" width="13.5703125" customWidth="1"/>
    <col min="4" max="4" width="14.28515625" customWidth="1"/>
    <col min="5" max="5" width="11.28515625" customWidth="1"/>
    <col min="6" max="6" width="16.5703125" customWidth="1"/>
    <col min="7" max="7" width="13.7109375" customWidth="1"/>
    <col min="8" max="9" width="10.7109375" customWidth="1"/>
  </cols>
  <sheetData>
    <row r="1" spans="1:14" ht="15.75" x14ac:dyDescent="0.3">
      <c r="A1" s="67" t="s">
        <v>0</v>
      </c>
      <c r="B1" s="68"/>
      <c r="C1" s="68"/>
      <c r="D1" s="68"/>
      <c r="E1" s="68"/>
      <c r="F1" s="68"/>
      <c r="G1" s="68"/>
      <c r="H1" s="69"/>
    </row>
    <row r="2" spans="1:14" x14ac:dyDescent="0.25">
      <c r="A2" s="1" t="s">
        <v>1</v>
      </c>
      <c r="B2" s="2" t="s">
        <v>2</v>
      </c>
      <c r="C2" s="2"/>
      <c r="D2" s="3" t="s">
        <v>3</v>
      </c>
      <c r="E2" s="2" t="s">
        <v>4</v>
      </c>
      <c r="F2" s="2"/>
      <c r="G2" s="2"/>
      <c r="H2" s="4"/>
    </row>
    <row r="3" spans="1:14" ht="15.75" thickBot="1" x14ac:dyDescent="0.3">
      <c r="A3" s="1" t="s">
        <v>5</v>
      </c>
      <c r="B3" s="2" t="s">
        <v>6</v>
      </c>
      <c r="C3" s="2"/>
      <c r="D3" s="3" t="s">
        <v>7</v>
      </c>
      <c r="E3" s="2" t="s">
        <v>8</v>
      </c>
      <c r="F3" s="2"/>
      <c r="G3" s="2"/>
      <c r="H3" s="4"/>
    </row>
    <row r="4" spans="1:14" ht="15.75" x14ac:dyDescent="0.3">
      <c r="A4" s="67" t="s">
        <v>9</v>
      </c>
      <c r="B4" s="68"/>
      <c r="C4" s="68"/>
      <c r="D4" s="68"/>
      <c r="E4" s="68"/>
      <c r="F4" s="68"/>
      <c r="G4" s="68"/>
      <c r="H4" s="69"/>
    </row>
    <row r="5" spans="1:14" x14ac:dyDescent="0.25">
      <c r="A5" s="1" t="s">
        <v>1</v>
      </c>
      <c r="B5" s="5" t="s">
        <v>10</v>
      </c>
      <c r="C5" s="2"/>
      <c r="D5" s="71" t="s">
        <v>11</v>
      </c>
      <c r="E5" s="72"/>
      <c r="F5" s="6" t="s">
        <v>12</v>
      </c>
      <c r="G5" s="3" t="s">
        <v>13</v>
      </c>
      <c r="H5" s="4">
        <v>5</v>
      </c>
    </row>
    <row r="6" spans="1:14" x14ac:dyDescent="0.25">
      <c r="A6" s="1" t="s">
        <v>14</v>
      </c>
      <c r="B6" s="5" t="s">
        <v>15</v>
      </c>
      <c r="C6" s="2"/>
      <c r="D6" s="3" t="s">
        <v>16</v>
      </c>
      <c r="E6" s="7"/>
      <c r="F6" s="2"/>
      <c r="G6" s="3" t="s">
        <v>17</v>
      </c>
      <c r="H6" s="4">
        <v>402</v>
      </c>
    </row>
    <row r="7" spans="1:14" ht="15.75" thickBot="1" x14ac:dyDescent="0.3">
      <c r="A7" s="1" t="s">
        <v>18</v>
      </c>
      <c r="B7" s="8" t="s">
        <v>19</v>
      </c>
      <c r="C7" s="2"/>
      <c r="D7" s="2"/>
      <c r="E7" s="2"/>
      <c r="F7" s="2"/>
      <c r="G7" s="2"/>
      <c r="H7" s="4"/>
    </row>
    <row r="8" spans="1:14" ht="15.75" x14ac:dyDescent="0.3">
      <c r="A8" s="67" t="s">
        <v>20</v>
      </c>
      <c r="B8" s="68"/>
      <c r="C8" s="68"/>
      <c r="D8" s="68"/>
      <c r="E8" s="68"/>
      <c r="F8" s="68"/>
      <c r="G8" s="68"/>
      <c r="H8" s="69"/>
      <c r="K8" s="37"/>
      <c r="L8" s="37"/>
      <c r="M8" s="37"/>
      <c r="N8" s="41"/>
    </row>
    <row r="9" spans="1:14" x14ac:dyDescent="0.25">
      <c r="A9" s="73" t="s">
        <v>21</v>
      </c>
      <c r="B9" s="53"/>
      <c r="C9" s="9" t="s">
        <v>22</v>
      </c>
      <c r="D9" s="2"/>
      <c r="E9" s="2"/>
      <c r="F9" s="2"/>
      <c r="G9" s="70" t="s">
        <v>23</v>
      </c>
      <c r="H9" s="65"/>
    </row>
    <row r="10" spans="1:14" x14ac:dyDescent="0.25">
      <c r="A10" s="10">
        <v>44256</v>
      </c>
      <c r="B10" s="11">
        <v>44286</v>
      </c>
      <c r="C10" s="2">
        <f>(B10-A10)+1</f>
        <v>31</v>
      </c>
      <c r="D10" s="2"/>
      <c r="E10" s="2"/>
      <c r="F10" s="2"/>
      <c r="G10" s="2"/>
      <c r="H10" s="12">
        <v>44165</v>
      </c>
    </row>
    <row r="11" spans="1:14" ht="15.75" x14ac:dyDescent="0.3">
      <c r="A11" s="75" t="s">
        <v>24</v>
      </c>
      <c r="B11" s="74"/>
      <c r="C11" s="74"/>
      <c r="D11" s="74"/>
      <c r="E11" s="74"/>
      <c r="F11" s="74"/>
      <c r="G11" s="74"/>
      <c r="H11" s="76"/>
    </row>
    <row r="12" spans="1:14" x14ac:dyDescent="0.25">
      <c r="A12" s="13"/>
      <c r="B12" s="14"/>
      <c r="C12" s="2"/>
      <c r="D12" s="2"/>
      <c r="E12" s="2"/>
      <c r="F12" s="2"/>
      <c r="G12" s="15" t="s">
        <v>25</v>
      </c>
      <c r="H12" s="16" t="s">
        <v>26</v>
      </c>
      <c r="L12" s="37"/>
    </row>
    <row r="13" spans="1:14" x14ac:dyDescent="0.25">
      <c r="A13" s="52" t="s">
        <v>27</v>
      </c>
      <c r="B13" s="74"/>
      <c r="C13" s="53"/>
      <c r="D13" s="2"/>
      <c r="E13" s="2"/>
      <c r="F13" s="2"/>
      <c r="G13" s="17"/>
      <c r="H13" s="18"/>
    </row>
    <row r="14" spans="1:14" x14ac:dyDescent="0.25">
      <c r="A14" s="52" t="s">
        <v>49</v>
      </c>
      <c r="B14" s="53"/>
      <c r="C14" s="35"/>
      <c r="D14" s="36"/>
      <c r="E14" s="2"/>
      <c r="F14" s="2"/>
      <c r="G14" s="19"/>
      <c r="H14" s="20"/>
    </row>
    <row r="15" spans="1:14" x14ac:dyDescent="0.25">
      <c r="A15" s="52" t="s">
        <v>57</v>
      </c>
      <c r="B15" s="53"/>
      <c r="C15" s="2"/>
      <c r="D15" s="2"/>
      <c r="E15" s="2"/>
      <c r="F15" s="2"/>
      <c r="G15" s="19"/>
      <c r="H15" s="20"/>
    </row>
    <row r="16" spans="1:14" x14ac:dyDescent="0.25">
      <c r="A16" s="52"/>
      <c r="B16" s="53"/>
      <c r="C16" s="2"/>
      <c r="D16" s="36"/>
      <c r="E16" s="2"/>
      <c r="F16" s="2"/>
      <c r="G16" s="19"/>
      <c r="H16" s="20"/>
    </row>
    <row r="17" spans="1:14" x14ac:dyDescent="0.25">
      <c r="A17" s="21"/>
      <c r="B17" s="22"/>
      <c r="C17" s="2"/>
      <c r="D17" s="2"/>
      <c r="E17" s="2"/>
      <c r="F17" s="2"/>
      <c r="G17" s="23"/>
      <c r="H17" s="20"/>
    </row>
    <row r="18" spans="1:14" x14ac:dyDescent="0.25">
      <c r="A18" s="21"/>
      <c r="B18" s="22"/>
      <c r="C18" s="2"/>
      <c r="D18" s="2"/>
      <c r="E18" s="2"/>
      <c r="F18" s="2"/>
      <c r="G18" s="23"/>
      <c r="H18" s="20"/>
    </row>
    <row r="19" spans="1:14" x14ac:dyDescent="0.25">
      <c r="A19" s="21"/>
      <c r="B19" s="22"/>
      <c r="C19" s="2"/>
      <c r="D19" s="2"/>
      <c r="E19" s="2"/>
      <c r="F19" s="2"/>
      <c r="G19" s="23"/>
      <c r="H19" s="20"/>
    </row>
    <row r="20" spans="1:14" x14ac:dyDescent="0.25">
      <c r="A20" s="21"/>
      <c r="B20" s="22"/>
      <c r="C20" s="2"/>
      <c r="D20" s="2"/>
      <c r="E20" s="2"/>
      <c r="F20" s="2"/>
      <c r="G20" s="23"/>
      <c r="H20" s="20"/>
    </row>
    <row r="21" spans="1:14" ht="15.75" customHeight="1" x14ac:dyDescent="0.25">
      <c r="A21" s="21"/>
      <c r="B21" s="22"/>
      <c r="C21" s="2"/>
      <c r="D21" s="2"/>
      <c r="E21" s="2"/>
      <c r="F21" s="2"/>
      <c r="G21" s="23"/>
      <c r="H21" s="20"/>
    </row>
    <row r="22" spans="1:14" ht="15.75" customHeight="1" x14ac:dyDescent="0.25">
      <c r="A22" s="24"/>
      <c r="B22" s="25"/>
      <c r="C22" s="3" t="s">
        <v>28</v>
      </c>
      <c r="D22" s="3" t="s">
        <v>29</v>
      </c>
      <c r="E22" s="3" t="s">
        <v>30</v>
      </c>
      <c r="F22" s="2"/>
      <c r="G22" s="23"/>
      <c r="H22" s="20"/>
      <c r="L22" s="37"/>
    </row>
    <row r="23" spans="1:14" ht="15.75" customHeight="1" x14ac:dyDescent="0.25">
      <c r="A23" s="52" t="s">
        <v>31</v>
      </c>
      <c r="B23" s="53"/>
      <c r="C23" s="26"/>
      <c r="D23" s="2"/>
      <c r="E23" s="28">
        <v>0.02</v>
      </c>
      <c r="F23" s="2"/>
      <c r="G23" s="23"/>
      <c r="H23" s="33">
        <f>E23*F39</f>
        <v>0</v>
      </c>
      <c r="L23" s="37"/>
      <c r="N23" s="37"/>
    </row>
    <row r="24" spans="1:14" ht="15.75" customHeight="1" x14ac:dyDescent="0.25">
      <c r="A24" s="52" t="s">
        <v>32</v>
      </c>
      <c r="B24" s="53"/>
      <c r="C24" s="27">
        <v>0.23599999999999999</v>
      </c>
      <c r="D24" s="2"/>
      <c r="E24" s="28">
        <v>4.7E-2</v>
      </c>
      <c r="F24" s="2"/>
      <c r="G24" s="23"/>
      <c r="H24" s="33">
        <f>E24*E39</f>
        <v>0</v>
      </c>
      <c r="K24" s="38"/>
      <c r="L24" s="39"/>
      <c r="M24" s="37"/>
      <c r="N24" s="40"/>
    </row>
    <row r="25" spans="1:14" ht="15.75" customHeight="1" x14ac:dyDescent="0.25">
      <c r="A25" s="52" t="s">
        <v>33</v>
      </c>
      <c r="B25" s="53"/>
      <c r="C25" s="27">
        <v>6.7000000000000004E-2</v>
      </c>
      <c r="D25" s="2"/>
      <c r="E25" s="28">
        <v>1.6E-2</v>
      </c>
      <c r="F25" s="2"/>
      <c r="G25" s="23"/>
      <c r="H25" s="33">
        <f>E25*E39</f>
        <v>0</v>
      </c>
    </row>
    <row r="26" spans="1:14" ht="15.75" customHeight="1" x14ac:dyDescent="0.25">
      <c r="A26" s="52" t="s">
        <v>34</v>
      </c>
      <c r="B26" s="53"/>
      <c r="C26" s="27">
        <v>2E-3</v>
      </c>
      <c r="D26" s="2"/>
      <c r="E26" s="26"/>
      <c r="F26" s="2"/>
      <c r="G26" s="23"/>
      <c r="H26" s="20"/>
      <c r="L26" s="37"/>
      <c r="M26" s="39"/>
    </row>
    <row r="27" spans="1:14" ht="15.75" customHeight="1" x14ac:dyDescent="0.25">
      <c r="A27" s="52" t="s">
        <v>35</v>
      </c>
      <c r="B27" s="53"/>
      <c r="C27" s="27">
        <v>6.0000000000000001E-3</v>
      </c>
      <c r="D27" s="2"/>
      <c r="E27" s="28">
        <v>1E-3</v>
      </c>
      <c r="F27" s="2"/>
      <c r="G27" s="23"/>
      <c r="H27" s="33">
        <f>E27*E39</f>
        <v>0</v>
      </c>
    </row>
    <row r="28" spans="1:14" ht="15.75" customHeight="1" x14ac:dyDescent="0.25">
      <c r="A28" s="77" t="s">
        <v>36</v>
      </c>
      <c r="B28" s="78"/>
      <c r="C28" s="27">
        <v>1.4999999999999999E-2</v>
      </c>
      <c r="D28" s="2"/>
      <c r="E28" s="26"/>
      <c r="F28" s="2"/>
      <c r="G28" s="23"/>
      <c r="H28" s="20"/>
      <c r="L28" s="38"/>
    </row>
    <row r="29" spans="1:14" ht="15.75" customHeight="1" x14ac:dyDescent="0.25">
      <c r="A29" s="79"/>
      <c r="B29" s="80"/>
      <c r="C29" s="26"/>
      <c r="D29" s="2"/>
      <c r="E29" s="26"/>
      <c r="F29" s="2"/>
      <c r="G29" s="23"/>
      <c r="H29" s="20"/>
    </row>
    <row r="30" spans="1:14" ht="15.75" customHeight="1" x14ac:dyDescent="0.25">
      <c r="A30" s="77" t="s">
        <v>37</v>
      </c>
      <c r="B30" s="78"/>
      <c r="C30" s="27">
        <v>1.1000000000000001E-2</v>
      </c>
      <c r="D30" s="2"/>
      <c r="E30" s="2"/>
      <c r="F30" s="2"/>
      <c r="G30" s="23"/>
      <c r="H30" s="20"/>
    </row>
    <row r="31" spans="1:14" ht="11.25" customHeight="1" x14ac:dyDescent="0.25">
      <c r="A31" s="79"/>
      <c r="B31" s="80"/>
      <c r="C31" s="2"/>
      <c r="D31" s="2"/>
      <c r="E31" s="2"/>
      <c r="F31" s="2"/>
      <c r="G31" s="23"/>
      <c r="H31" s="20"/>
    </row>
    <row r="32" spans="1:14" ht="15.75" customHeight="1" x14ac:dyDescent="0.25">
      <c r="A32" s="29"/>
      <c r="B32" s="2"/>
      <c r="C32" s="2"/>
      <c r="D32" s="2"/>
      <c r="E32" s="2"/>
      <c r="F32" s="2"/>
      <c r="G32" s="23"/>
      <c r="H32" s="20"/>
    </row>
    <row r="33" spans="1:9" ht="15.75" customHeight="1" x14ac:dyDescent="0.25">
      <c r="A33" s="29"/>
      <c r="B33" s="2"/>
      <c r="C33" s="2"/>
      <c r="D33" s="2"/>
      <c r="E33" s="2"/>
      <c r="F33" s="2"/>
      <c r="G33" s="23"/>
      <c r="H33" s="20"/>
    </row>
    <row r="34" spans="1:9" ht="15.75" customHeight="1" x14ac:dyDescent="0.25">
      <c r="A34" s="29"/>
      <c r="B34" s="2"/>
      <c r="C34" s="2"/>
      <c r="D34" s="2"/>
      <c r="E34" s="2"/>
      <c r="F34" s="2"/>
      <c r="G34" s="23"/>
      <c r="H34" s="20"/>
    </row>
    <row r="35" spans="1:9" ht="15.75" customHeight="1" x14ac:dyDescent="0.25">
      <c r="A35" s="29"/>
      <c r="B35" s="2"/>
      <c r="C35" s="2"/>
      <c r="D35" s="2"/>
      <c r="E35" s="2"/>
      <c r="F35" s="2"/>
      <c r="G35" s="23"/>
      <c r="H35" s="20"/>
      <c r="I35" s="2"/>
    </row>
    <row r="36" spans="1:9" x14ac:dyDescent="0.25">
      <c r="A36" s="86" t="s">
        <v>38</v>
      </c>
      <c r="B36" s="78"/>
      <c r="C36" s="56" t="s">
        <v>39</v>
      </c>
      <c r="D36" s="85" t="s">
        <v>40</v>
      </c>
      <c r="E36" s="56" t="s">
        <v>41</v>
      </c>
      <c r="F36" s="56" t="s">
        <v>42</v>
      </c>
      <c r="G36" s="56" t="s">
        <v>43</v>
      </c>
      <c r="H36" s="83" t="s">
        <v>44</v>
      </c>
      <c r="I36" s="2"/>
    </row>
    <row r="37" spans="1:9" ht="15.75" customHeight="1" x14ac:dyDescent="0.25">
      <c r="A37" s="87"/>
      <c r="B37" s="88"/>
      <c r="C37" s="57"/>
      <c r="D37" s="57"/>
      <c r="E37" s="57"/>
      <c r="F37" s="57"/>
      <c r="G37" s="57"/>
      <c r="H37" s="84"/>
      <c r="I37" s="2"/>
    </row>
    <row r="38" spans="1:9" ht="15.75" customHeight="1" x14ac:dyDescent="0.25">
      <c r="A38" s="79"/>
      <c r="B38" s="80"/>
      <c r="C38" s="55"/>
      <c r="D38" s="55"/>
      <c r="E38" s="55"/>
      <c r="F38" s="55"/>
      <c r="G38" s="55"/>
      <c r="H38" s="61"/>
      <c r="I38" s="2"/>
    </row>
    <row r="39" spans="1:9" ht="15.75" customHeight="1" x14ac:dyDescent="0.25">
      <c r="A39" s="89"/>
      <c r="B39" s="78"/>
      <c r="C39" s="89"/>
      <c r="D39" s="54"/>
      <c r="E39" s="54"/>
      <c r="F39" s="54"/>
      <c r="G39" s="54">
        <f t="shared" ref="G39:H39" si="0">SUM(G13:G35)</f>
        <v>0</v>
      </c>
      <c r="H39" s="60">
        <f t="shared" si="0"/>
        <v>0</v>
      </c>
      <c r="I39" s="2"/>
    </row>
    <row r="40" spans="1:9" ht="15.75" customHeight="1" x14ac:dyDescent="0.25">
      <c r="A40" s="79"/>
      <c r="B40" s="80"/>
      <c r="C40" s="79"/>
      <c r="D40" s="55"/>
      <c r="E40" s="55"/>
      <c r="F40" s="55"/>
      <c r="G40" s="55"/>
      <c r="H40" s="61"/>
      <c r="I40" s="2"/>
    </row>
    <row r="41" spans="1:9" ht="15.75" customHeight="1" x14ac:dyDescent="0.25">
      <c r="A41" s="29"/>
      <c r="B41" s="2"/>
      <c r="C41" s="2"/>
      <c r="D41" s="2"/>
      <c r="E41" s="2"/>
      <c r="F41" s="2"/>
      <c r="G41" s="62" t="s">
        <v>45</v>
      </c>
      <c r="H41" s="63"/>
      <c r="I41" s="2"/>
    </row>
    <row r="42" spans="1:9" ht="15.75" customHeight="1" x14ac:dyDescent="0.25">
      <c r="A42" s="29"/>
      <c r="B42" s="2"/>
      <c r="C42" s="2"/>
      <c r="D42" s="2"/>
      <c r="E42" s="2"/>
      <c r="F42" s="2"/>
      <c r="G42" s="64"/>
      <c r="H42" s="65"/>
      <c r="I42" s="2"/>
    </row>
    <row r="43" spans="1:9" ht="15.75" customHeight="1" x14ac:dyDescent="0.25">
      <c r="A43" s="29"/>
      <c r="B43" s="2"/>
      <c r="C43" s="2"/>
      <c r="D43" s="2"/>
      <c r="E43" s="2"/>
      <c r="F43" s="2"/>
      <c r="G43" s="66">
        <f>G39-H39</f>
        <v>0</v>
      </c>
      <c r="H43" s="63"/>
      <c r="I43" s="2"/>
    </row>
    <row r="44" spans="1:9" ht="15.75" customHeight="1" x14ac:dyDescent="0.25">
      <c r="A44" s="29"/>
      <c r="B44" s="2"/>
      <c r="C44" s="2"/>
      <c r="D44" s="2"/>
      <c r="E44" s="2"/>
      <c r="F44" s="2"/>
      <c r="G44" s="64"/>
      <c r="H44" s="65"/>
      <c r="I44" s="2"/>
    </row>
    <row r="45" spans="1:9" ht="15.75" customHeight="1" x14ac:dyDescent="0.25">
      <c r="A45" s="81" t="s">
        <v>46</v>
      </c>
      <c r="B45" s="59"/>
      <c r="C45" s="59"/>
      <c r="D45" s="82" t="s">
        <v>47</v>
      </c>
      <c r="E45" s="59"/>
      <c r="F45" s="59"/>
      <c r="G45" s="2"/>
      <c r="H45" s="4"/>
      <c r="I45" s="2"/>
    </row>
    <row r="46" spans="1:9" ht="15.75" customHeight="1" x14ac:dyDescent="0.25">
      <c r="A46" s="29"/>
      <c r="B46" s="2"/>
      <c r="C46" s="2"/>
      <c r="D46" s="2"/>
      <c r="E46" s="2"/>
      <c r="F46" s="2"/>
      <c r="G46" s="2"/>
      <c r="H46" s="4"/>
      <c r="I46" s="2"/>
    </row>
    <row r="47" spans="1:9" ht="15.75" customHeight="1" x14ac:dyDescent="0.25">
      <c r="A47" s="29"/>
      <c r="B47" s="2"/>
      <c r="C47" s="2"/>
      <c r="D47" s="2"/>
      <c r="E47" s="2"/>
      <c r="F47" s="2"/>
      <c r="G47" s="2"/>
      <c r="H47" s="4"/>
      <c r="I47" s="2"/>
    </row>
    <row r="48" spans="1:9" ht="15.75" customHeight="1" x14ac:dyDescent="0.25">
      <c r="A48" s="29"/>
      <c r="B48" s="2"/>
      <c r="C48" s="2"/>
      <c r="D48" s="2"/>
      <c r="E48" s="2"/>
      <c r="F48" s="2"/>
      <c r="G48" s="2"/>
      <c r="H48" s="4"/>
    </row>
    <row r="49" spans="1:8" ht="15.75" customHeight="1" x14ac:dyDescent="0.25">
      <c r="A49" s="29"/>
      <c r="B49" s="2"/>
      <c r="C49" s="2"/>
      <c r="D49" s="2"/>
      <c r="E49" s="2"/>
      <c r="F49" s="2"/>
      <c r="G49" s="2"/>
      <c r="H49" s="4"/>
    </row>
    <row r="50" spans="1:8" ht="15.75" customHeight="1" x14ac:dyDescent="0.25">
      <c r="A50" s="29"/>
      <c r="B50" s="2"/>
      <c r="C50" s="2"/>
      <c r="D50" s="2"/>
      <c r="E50" s="2"/>
      <c r="F50" s="2"/>
      <c r="G50" s="2"/>
      <c r="H50" s="4"/>
    </row>
    <row r="51" spans="1:8" ht="15.75" customHeight="1" x14ac:dyDescent="0.25">
      <c r="A51" s="29"/>
      <c r="B51" s="2"/>
      <c r="C51" s="2"/>
      <c r="D51" s="2"/>
      <c r="E51" s="58" t="s">
        <v>48</v>
      </c>
      <c r="F51" s="59"/>
      <c r="G51" s="59"/>
      <c r="H51" s="4"/>
    </row>
    <row r="52" spans="1:8" ht="15.75" customHeight="1" thickBot="1" x14ac:dyDescent="0.3">
      <c r="A52" s="30"/>
      <c r="B52" s="31"/>
      <c r="C52" s="31"/>
      <c r="D52" s="31"/>
      <c r="E52" s="31"/>
      <c r="F52" s="31"/>
      <c r="G52" s="31"/>
      <c r="H52" s="32"/>
    </row>
    <row r="53" spans="1:8" ht="15.75" customHeight="1" x14ac:dyDescent="0.25"/>
    <row r="54" spans="1:8" ht="15.75" customHeight="1" x14ac:dyDescent="0.25"/>
    <row r="55" spans="1:8" ht="15.75" customHeight="1" x14ac:dyDescent="0.25"/>
    <row r="56" spans="1:8" ht="15.75" customHeight="1" x14ac:dyDescent="0.25"/>
    <row r="57" spans="1:8" ht="15.75" customHeight="1" x14ac:dyDescent="0.25"/>
    <row r="58" spans="1:8" ht="15.75" customHeight="1" x14ac:dyDescent="0.25"/>
    <row r="59" spans="1:8" ht="15.75" customHeight="1" x14ac:dyDescent="0.25"/>
    <row r="60" spans="1:8" ht="15.75" customHeight="1" x14ac:dyDescent="0.25"/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37">
    <mergeCell ref="A45:C45"/>
    <mergeCell ref="D45:F45"/>
    <mergeCell ref="H36:H38"/>
    <mergeCell ref="D36:D38"/>
    <mergeCell ref="C36:C38"/>
    <mergeCell ref="A36:B38"/>
    <mergeCell ref="A39:B40"/>
    <mergeCell ref="G39:G40"/>
    <mergeCell ref="C39:C40"/>
    <mergeCell ref="G36:G38"/>
    <mergeCell ref="E51:G51"/>
    <mergeCell ref="H39:H40"/>
    <mergeCell ref="G41:H42"/>
    <mergeCell ref="G43:H44"/>
    <mergeCell ref="A1:H1"/>
    <mergeCell ref="A4:H4"/>
    <mergeCell ref="A8:H8"/>
    <mergeCell ref="G9:H9"/>
    <mergeCell ref="D5:E5"/>
    <mergeCell ref="A9:B9"/>
    <mergeCell ref="A13:C13"/>
    <mergeCell ref="A14:B14"/>
    <mergeCell ref="A15:B15"/>
    <mergeCell ref="A11:H11"/>
    <mergeCell ref="A30:B31"/>
    <mergeCell ref="A28:B29"/>
    <mergeCell ref="A16:B16"/>
    <mergeCell ref="D39:D40"/>
    <mergeCell ref="E39:E40"/>
    <mergeCell ref="F39:F40"/>
    <mergeCell ref="E36:E38"/>
    <mergeCell ref="F36:F38"/>
    <mergeCell ref="A26:B26"/>
    <mergeCell ref="A24:B24"/>
    <mergeCell ref="A25:B25"/>
    <mergeCell ref="A27:B27"/>
    <mergeCell ref="A23:B23"/>
  </mergeCells>
  <pageMargins left="0.19685039370078741" right="0.19685039370078741" top="0.74803149606299213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5471-E94C-466D-A8E6-7E3FDA48B156}">
  <dimension ref="A1:N38"/>
  <sheetViews>
    <sheetView topLeftCell="A5" workbookViewId="0">
      <selection activeCell="K13" sqref="K13"/>
    </sheetView>
  </sheetViews>
  <sheetFormatPr baseColWidth="10" defaultRowHeight="15" x14ac:dyDescent="0.25"/>
  <cols>
    <col min="1" max="1" width="24.7109375" bestFit="1" customWidth="1"/>
    <col min="5" max="5" width="19.85546875" bestFit="1" customWidth="1"/>
    <col min="8" max="10" width="11.5703125" style="34"/>
    <col min="11" max="11" width="21.28515625" bestFit="1" customWidth="1"/>
  </cols>
  <sheetData>
    <row r="1" spans="1:13" x14ac:dyDescent="0.25">
      <c r="A1" s="37" t="s">
        <v>50</v>
      </c>
    </row>
    <row r="2" spans="1:13" x14ac:dyDescent="0.25">
      <c r="A2" s="39">
        <f>Hoja1!M9</f>
        <v>0</v>
      </c>
    </row>
    <row r="4" spans="1:13" x14ac:dyDescent="0.25">
      <c r="A4" s="37" t="s">
        <v>51</v>
      </c>
      <c r="B4" s="42">
        <v>44170</v>
      </c>
    </row>
    <row r="6" spans="1:13" x14ac:dyDescent="0.25">
      <c r="A6" s="37" t="s">
        <v>52</v>
      </c>
      <c r="B6" s="39">
        <f>A2/30</f>
        <v>0</v>
      </c>
      <c r="E6" s="37" t="s">
        <v>53</v>
      </c>
      <c r="K6" s="37" t="s">
        <v>54</v>
      </c>
    </row>
    <row r="7" spans="1:13" x14ac:dyDescent="0.25">
      <c r="E7" s="42">
        <v>44166</v>
      </c>
      <c r="F7" s="39">
        <f>$B$6</f>
        <v>0</v>
      </c>
      <c r="K7" s="42">
        <v>44166</v>
      </c>
      <c r="L7" s="39">
        <f>$B$6</f>
        <v>0</v>
      </c>
    </row>
    <row r="8" spans="1:13" x14ac:dyDescent="0.25">
      <c r="E8" s="42">
        <v>44167</v>
      </c>
      <c r="F8" s="39">
        <f t="shared" ref="F8:F10" si="0">$B$6</f>
        <v>0</v>
      </c>
      <c r="K8" s="42">
        <v>44167</v>
      </c>
      <c r="L8" s="39">
        <f t="shared" ref="L8:L11" si="1">$B$6</f>
        <v>0</v>
      </c>
    </row>
    <row r="9" spans="1:13" x14ac:dyDescent="0.25">
      <c r="E9" s="42">
        <v>44168</v>
      </c>
      <c r="F9" s="39">
        <f t="shared" si="0"/>
        <v>0</v>
      </c>
      <c r="K9" s="42">
        <v>44168</v>
      </c>
      <c r="L9" s="39">
        <f t="shared" si="1"/>
        <v>0</v>
      </c>
    </row>
    <row r="10" spans="1:13" ht="15.75" thickBot="1" x14ac:dyDescent="0.3">
      <c r="E10" s="42">
        <v>44169</v>
      </c>
      <c r="F10" s="39">
        <f t="shared" si="0"/>
        <v>0</v>
      </c>
      <c r="H10" s="51">
        <f>SUM(F7:F10)</f>
        <v>0</v>
      </c>
      <c r="K10" s="42">
        <v>44169</v>
      </c>
      <c r="L10" s="39">
        <f t="shared" si="1"/>
        <v>0</v>
      </c>
    </row>
    <row r="11" spans="1:13" x14ac:dyDescent="0.25">
      <c r="E11" s="43">
        <v>44170</v>
      </c>
      <c r="F11" s="44"/>
      <c r="G11" s="37" t="s">
        <v>55</v>
      </c>
      <c r="H11" s="37"/>
      <c r="I11" s="37"/>
      <c r="J11" s="37"/>
      <c r="K11" s="43">
        <v>44170</v>
      </c>
      <c r="L11" s="39">
        <f t="shared" si="1"/>
        <v>0</v>
      </c>
      <c r="M11" s="48"/>
    </row>
    <row r="12" spans="1:13" x14ac:dyDescent="0.25">
      <c r="E12" s="42">
        <v>44171</v>
      </c>
      <c r="F12" s="45"/>
      <c r="G12" s="37" t="s">
        <v>55</v>
      </c>
      <c r="H12" s="37"/>
      <c r="I12" s="37"/>
      <c r="J12" s="37"/>
      <c r="K12" s="42">
        <v>44171</v>
      </c>
      <c r="L12" s="49">
        <f>$B$6*0.75</f>
        <v>0</v>
      </c>
      <c r="M12" s="41" t="s">
        <v>56</v>
      </c>
    </row>
    <row r="13" spans="1:13" x14ac:dyDescent="0.25">
      <c r="E13" s="42">
        <v>44172</v>
      </c>
      <c r="F13" s="45"/>
      <c r="G13" s="37" t="s">
        <v>55</v>
      </c>
      <c r="H13" s="37"/>
      <c r="I13" s="37"/>
      <c r="J13" s="37"/>
      <c r="K13" s="42">
        <v>44172</v>
      </c>
      <c r="L13" s="49">
        <f t="shared" ref="L13:L37" si="2">$B$6*0.75</f>
        <v>0</v>
      </c>
      <c r="M13" s="41" t="s">
        <v>56</v>
      </c>
    </row>
    <row r="14" spans="1:13" x14ac:dyDescent="0.25">
      <c r="E14" s="42">
        <v>44173</v>
      </c>
      <c r="F14" s="46">
        <f>$B$6*0.6</f>
        <v>0</v>
      </c>
      <c r="G14" s="37" t="s">
        <v>55</v>
      </c>
      <c r="H14" s="37"/>
      <c r="I14" s="37"/>
      <c r="J14" s="37"/>
      <c r="K14" s="42">
        <v>44173</v>
      </c>
      <c r="L14" s="49">
        <f t="shared" si="2"/>
        <v>0</v>
      </c>
      <c r="M14" s="41" t="s">
        <v>56</v>
      </c>
    </row>
    <row r="15" spans="1:13" x14ac:dyDescent="0.25">
      <c r="E15" s="42">
        <v>44174</v>
      </c>
      <c r="F15" s="46">
        <f t="shared" ref="F15:F30" si="3">$B$6*0.6</f>
        <v>0</v>
      </c>
      <c r="G15" s="37" t="s">
        <v>55</v>
      </c>
      <c r="H15" s="37"/>
      <c r="I15" s="37"/>
      <c r="J15" s="37"/>
      <c r="K15" s="42">
        <v>44174</v>
      </c>
      <c r="L15" s="49">
        <f t="shared" si="2"/>
        <v>0</v>
      </c>
      <c r="M15" s="41" t="s">
        <v>56</v>
      </c>
    </row>
    <row r="16" spans="1:13" x14ac:dyDescent="0.25">
      <c r="E16" s="42">
        <v>44175</v>
      </c>
      <c r="F16" s="46">
        <f t="shared" si="3"/>
        <v>0</v>
      </c>
      <c r="G16" s="37" t="s">
        <v>55</v>
      </c>
      <c r="H16" s="37"/>
      <c r="I16" s="37"/>
      <c r="J16" s="37"/>
      <c r="K16" s="42">
        <v>44175</v>
      </c>
      <c r="L16" s="49">
        <f t="shared" si="2"/>
        <v>0</v>
      </c>
      <c r="M16" s="41" t="s">
        <v>56</v>
      </c>
    </row>
    <row r="17" spans="5:13" x14ac:dyDescent="0.25">
      <c r="E17" s="42">
        <v>44176</v>
      </c>
      <c r="F17" s="46">
        <f t="shared" si="3"/>
        <v>0</v>
      </c>
      <c r="G17" s="37" t="s">
        <v>55</v>
      </c>
      <c r="H17" s="37"/>
      <c r="I17" s="37"/>
      <c r="J17" s="37"/>
      <c r="K17" s="42">
        <v>44176</v>
      </c>
      <c r="L17" s="49">
        <f t="shared" si="2"/>
        <v>0</v>
      </c>
      <c r="M17" s="41" t="s">
        <v>56</v>
      </c>
    </row>
    <row r="18" spans="5:13" x14ac:dyDescent="0.25">
      <c r="E18" s="42">
        <v>44177</v>
      </c>
      <c r="F18" s="46">
        <f t="shared" si="3"/>
        <v>0</v>
      </c>
      <c r="G18" s="37" t="s">
        <v>55</v>
      </c>
      <c r="H18" s="37"/>
      <c r="I18" s="37"/>
      <c r="J18" s="37"/>
      <c r="K18" s="42">
        <v>44177</v>
      </c>
      <c r="L18" s="49">
        <f t="shared" si="2"/>
        <v>0</v>
      </c>
      <c r="M18" s="41" t="s">
        <v>56</v>
      </c>
    </row>
    <row r="19" spans="5:13" x14ac:dyDescent="0.25">
      <c r="E19" s="42">
        <v>44178</v>
      </c>
      <c r="F19" s="46">
        <f t="shared" si="3"/>
        <v>0</v>
      </c>
      <c r="G19" s="37" t="s">
        <v>55</v>
      </c>
      <c r="H19" s="37"/>
      <c r="I19" s="37"/>
      <c r="J19" s="37"/>
      <c r="K19" s="42">
        <v>44178</v>
      </c>
      <c r="L19" s="49">
        <f t="shared" si="2"/>
        <v>0</v>
      </c>
      <c r="M19" s="41" t="s">
        <v>56</v>
      </c>
    </row>
    <row r="20" spans="5:13" x14ac:dyDescent="0.25">
      <c r="E20" s="42">
        <v>44179</v>
      </c>
      <c r="F20" s="46">
        <f t="shared" si="3"/>
        <v>0</v>
      </c>
      <c r="G20" s="37" t="s">
        <v>55</v>
      </c>
      <c r="H20" s="37"/>
      <c r="I20" s="37"/>
      <c r="J20" s="37"/>
      <c r="K20" s="42">
        <v>44179</v>
      </c>
      <c r="L20" s="49">
        <f t="shared" si="2"/>
        <v>0</v>
      </c>
      <c r="M20" s="41" t="s">
        <v>56</v>
      </c>
    </row>
    <row r="21" spans="5:13" x14ac:dyDescent="0.25">
      <c r="E21" s="42">
        <v>44180</v>
      </c>
      <c r="F21" s="46">
        <f t="shared" si="3"/>
        <v>0</v>
      </c>
      <c r="G21" s="37" t="s">
        <v>55</v>
      </c>
      <c r="H21" s="37"/>
      <c r="I21" s="37"/>
      <c r="J21" s="37"/>
      <c r="K21" s="42">
        <v>44180</v>
      </c>
      <c r="L21" s="49">
        <f t="shared" si="2"/>
        <v>0</v>
      </c>
      <c r="M21" s="41" t="s">
        <v>56</v>
      </c>
    </row>
    <row r="22" spans="5:13" x14ac:dyDescent="0.25">
      <c r="E22" s="42">
        <v>44181</v>
      </c>
      <c r="F22" s="46">
        <f t="shared" si="3"/>
        <v>0</v>
      </c>
      <c r="G22" s="37" t="s">
        <v>55</v>
      </c>
      <c r="H22" s="37"/>
      <c r="I22" s="37"/>
      <c r="J22" s="37"/>
      <c r="K22" s="42">
        <v>44181</v>
      </c>
      <c r="L22" s="49">
        <f t="shared" si="2"/>
        <v>0</v>
      </c>
      <c r="M22" s="41" t="s">
        <v>56</v>
      </c>
    </row>
    <row r="23" spans="5:13" x14ac:dyDescent="0.25">
      <c r="E23" s="42">
        <v>44182</v>
      </c>
      <c r="F23" s="46">
        <f t="shared" si="3"/>
        <v>0</v>
      </c>
      <c r="G23" s="37" t="s">
        <v>55</v>
      </c>
      <c r="H23" s="37"/>
      <c r="I23" s="37"/>
      <c r="J23" s="37"/>
      <c r="K23" s="42">
        <v>44182</v>
      </c>
      <c r="L23" s="49">
        <f t="shared" si="2"/>
        <v>0</v>
      </c>
      <c r="M23" s="41" t="s">
        <v>56</v>
      </c>
    </row>
    <row r="24" spans="5:13" x14ac:dyDescent="0.25">
      <c r="E24" s="42">
        <v>44183</v>
      </c>
      <c r="F24" s="46">
        <f t="shared" si="3"/>
        <v>0</v>
      </c>
      <c r="G24" s="37" t="s">
        <v>55</v>
      </c>
      <c r="H24" s="37"/>
      <c r="I24" s="37"/>
      <c r="J24" s="37"/>
      <c r="K24" s="42">
        <v>44183</v>
      </c>
      <c r="L24" s="49">
        <f t="shared" si="2"/>
        <v>0</v>
      </c>
      <c r="M24" s="41" t="s">
        <v>56</v>
      </c>
    </row>
    <row r="25" spans="5:13" x14ac:dyDescent="0.25">
      <c r="E25" s="42">
        <v>44184</v>
      </c>
      <c r="F25" s="46">
        <f t="shared" si="3"/>
        <v>0</v>
      </c>
      <c r="G25" s="37" t="s">
        <v>55</v>
      </c>
      <c r="H25" s="51">
        <f>SUM(F11:F25)</f>
        <v>0</v>
      </c>
      <c r="I25" s="37"/>
      <c r="J25" s="37"/>
      <c r="K25" s="42">
        <v>44184</v>
      </c>
      <c r="L25" s="49">
        <f t="shared" si="2"/>
        <v>0</v>
      </c>
      <c r="M25" s="41" t="s">
        <v>56</v>
      </c>
    </row>
    <row r="26" spans="5:13" x14ac:dyDescent="0.25">
      <c r="E26" s="42">
        <v>44185</v>
      </c>
      <c r="F26" s="46">
        <f t="shared" si="3"/>
        <v>0</v>
      </c>
      <c r="G26" s="37" t="s">
        <v>56</v>
      </c>
      <c r="H26" s="37"/>
      <c r="I26" s="37"/>
      <c r="J26" s="37"/>
      <c r="K26" s="42">
        <v>44185</v>
      </c>
      <c r="L26" s="49">
        <f t="shared" si="2"/>
        <v>0</v>
      </c>
      <c r="M26" s="41" t="s">
        <v>56</v>
      </c>
    </row>
    <row r="27" spans="5:13" x14ac:dyDescent="0.25">
      <c r="E27" s="42">
        <v>44186</v>
      </c>
      <c r="F27" s="46">
        <f t="shared" si="3"/>
        <v>0</v>
      </c>
      <c r="G27" s="37" t="s">
        <v>56</v>
      </c>
      <c r="H27" s="37"/>
      <c r="I27" s="37"/>
      <c r="J27" s="37"/>
      <c r="K27" s="42">
        <v>44186</v>
      </c>
      <c r="L27" s="49">
        <f t="shared" si="2"/>
        <v>0</v>
      </c>
      <c r="M27" s="41" t="s">
        <v>56</v>
      </c>
    </row>
    <row r="28" spans="5:13" x14ac:dyDescent="0.25">
      <c r="E28" s="42">
        <v>44187</v>
      </c>
      <c r="F28" s="46">
        <f t="shared" si="3"/>
        <v>0</v>
      </c>
      <c r="G28" s="37" t="s">
        <v>56</v>
      </c>
      <c r="H28" s="37"/>
      <c r="I28" s="37"/>
      <c r="J28" s="37"/>
      <c r="K28" s="42">
        <v>44187</v>
      </c>
      <c r="L28" s="49">
        <f t="shared" si="2"/>
        <v>0</v>
      </c>
      <c r="M28" s="41" t="s">
        <v>56</v>
      </c>
    </row>
    <row r="29" spans="5:13" x14ac:dyDescent="0.25">
      <c r="E29" s="42">
        <v>44188</v>
      </c>
      <c r="F29" s="46">
        <f t="shared" si="3"/>
        <v>0</v>
      </c>
      <c r="G29" s="37" t="s">
        <v>56</v>
      </c>
      <c r="H29" s="37"/>
      <c r="I29" s="37"/>
      <c r="J29" s="37"/>
      <c r="K29" s="42">
        <v>44188</v>
      </c>
      <c r="L29" s="49">
        <f t="shared" si="2"/>
        <v>0</v>
      </c>
      <c r="M29" s="41" t="s">
        <v>56</v>
      </c>
    </row>
    <row r="30" spans="5:13" ht="15.75" thickBot="1" x14ac:dyDescent="0.3">
      <c r="E30" s="42">
        <v>44189</v>
      </c>
      <c r="F30" s="47">
        <f t="shared" si="3"/>
        <v>0</v>
      </c>
      <c r="G30" s="37" t="s">
        <v>56</v>
      </c>
      <c r="H30" s="37"/>
      <c r="I30" s="37"/>
      <c r="J30" s="37"/>
      <c r="K30" s="42">
        <v>44189</v>
      </c>
      <c r="L30" s="49">
        <f t="shared" si="2"/>
        <v>0</v>
      </c>
      <c r="M30" s="41" t="s">
        <v>56</v>
      </c>
    </row>
    <row r="31" spans="5:13" x14ac:dyDescent="0.25">
      <c r="E31" s="42">
        <v>44190</v>
      </c>
      <c r="F31" s="39">
        <f>$B$6*0.75</f>
        <v>0</v>
      </c>
      <c r="G31" s="37" t="s">
        <v>56</v>
      </c>
      <c r="H31" s="37"/>
      <c r="I31" s="37"/>
      <c r="J31" s="37"/>
      <c r="K31" s="42">
        <v>44190</v>
      </c>
      <c r="L31" s="49">
        <f t="shared" si="2"/>
        <v>0</v>
      </c>
      <c r="M31" s="41" t="s">
        <v>56</v>
      </c>
    </row>
    <row r="32" spans="5:13" x14ac:dyDescent="0.25">
      <c r="E32" s="42">
        <v>44191</v>
      </c>
      <c r="F32" s="39">
        <f t="shared" ref="F32:F37" si="4">$B$6*0.75</f>
        <v>0</v>
      </c>
      <c r="G32" s="37" t="s">
        <v>56</v>
      </c>
      <c r="H32" s="37"/>
      <c r="I32" s="37"/>
      <c r="J32" s="37"/>
      <c r="K32" s="42">
        <v>44191</v>
      </c>
      <c r="L32" s="49">
        <f t="shared" si="2"/>
        <v>0</v>
      </c>
      <c r="M32" s="41" t="s">
        <v>56</v>
      </c>
    </row>
    <row r="33" spans="5:14" x14ac:dyDescent="0.25">
      <c r="E33" s="42">
        <v>44192</v>
      </c>
      <c r="F33" s="39">
        <f t="shared" si="4"/>
        <v>0</v>
      </c>
      <c r="G33" s="37" t="s">
        <v>56</v>
      </c>
      <c r="H33" s="37"/>
      <c r="I33" s="37"/>
      <c r="J33" s="37"/>
      <c r="K33" s="42">
        <v>44192</v>
      </c>
      <c r="L33" s="49">
        <f t="shared" si="2"/>
        <v>0</v>
      </c>
      <c r="M33" s="41" t="s">
        <v>56</v>
      </c>
    </row>
    <row r="34" spans="5:14" x14ac:dyDescent="0.25">
      <c r="E34" s="42">
        <v>44193</v>
      </c>
      <c r="F34" s="39">
        <f t="shared" si="4"/>
        <v>0</v>
      </c>
      <c r="G34" s="37" t="s">
        <v>56</v>
      </c>
      <c r="H34" s="37"/>
      <c r="I34" s="37"/>
      <c r="J34" s="37"/>
      <c r="K34" s="42">
        <v>44193</v>
      </c>
      <c r="L34" s="49">
        <f t="shared" si="2"/>
        <v>0</v>
      </c>
      <c r="M34" s="41" t="s">
        <v>56</v>
      </c>
    </row>
    <row r="35" spans="5:14" x14ac:dyDescent="0.25">
      <c r="E35" s="42">
        <v>44194</v>
      </c>
      <c r="F35" s="39">
        <f t="shared" si="4"/>
        <v>0</v>
      </c>
      <c r="G35" s="37" t="s">
        <v>56</v>
      </c>
      <c r="H35" s="37"/>
      <c r="I35" s="37"/>
      <c r="J35" s="37"/>
      <c r="K35" s="42">
        <v>44194</v>
      </c>
      <c r="L35" s="49">
        <f t="shared" si="2"/>
        <v>0</v>
      </c>
      <c r="M35" s="41" t="s">
        <v>56</v>
      </c>
    </row>
    <row r="36" spans="5:14" x14ac:dyDescent="0.25">
      <c r="E36" s="42">
        <v>44195</v>
      </c>
      <c r="F36" s="39">
        <f t="shared" si="4"/>
        <v>0</v>
      </c>
      <c r="G36" s="37" t="s">
        <v>56</v>
      </c>
      <c r="H36" s="37"/>
      <c r="I36" s="37"/>
      <c r="J36" s="37"/>
      <c r="K36" s="42">
        <v>44195</v>
      </c>
      <c r="L36" s="49">
        <f t="shared" si="2"/>
        <v>0</v>
      </c>
      <c r="M36" s="41" t="s">
        <v>56</v>
      </c>
    </row>
    <row r="37" spans="5:14" x14ac:dyDescent="0.25">
      <c r="E37" s="42">
        <v>44196</v>
      </c>
      <c r="F37" s="39">
        <f t="shared" si="4"/>
        <v>0</v>
      </c>
      <c r="G37" s="37" t="s">
        <v>56</v>
      </c>
      <c r="H37" s="50">
        <f>SUM(F26:F37)</f>
        <v>0</v>
      </c>
      <c r="I37" s="37"/>
      <c r="J37" s="37"/>
      <c r="K37" s="42">
        <v>44196</v>
      </c>
      <c r="L37" s="49">
        <f t="shared" si="2"/>
        <v>0</v>
      </c>
      <c r="M37" s="41" t="s">
        <v>56</v>
      </c>
      <c r="N37" s="50">
        <f>SUM(L12:L37)</f>
        <v>0</v>
      </c>
    </row>
    <row r="38" spans="5:14" x14ac:dyDescent="0.25">
      <c r="F38" s="39">
        <f>SUM(F7:F37)</f>
        <v>0</v>
      </c>
      <c r="H38" s="39"/>
      <c r="K38" s="34"/>
      <c r="L38" s="49">
        <f>SUM(L7:L37)</f>
        <v>0</v>
      </c>
      <c r="M38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92BD-DA14-429E-A80A-FDC703FEDB77}">
  <dimension ref="A1"/>
  <sheetViews>
    <sheetView zoomScale="180" zoomScaleNormal="180" workbookViewId="0">
      <selection activeCell="A16" sqref="A16"/>
    </sheetView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D332-8A31-4E18-93B6-1DC786EB866A}">
  <dimension ref="A1"/>
  <sheetViews>
    <sheetView zoomScale="170" zoomScaleNormal="170"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Hoja4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2018-12-21T16:56:21Z</cp:lastPrinted>
  <dcterms:created xsi:type="dcterms:W3CDTF">2018-12-17T10:01:52Z</dcterms:created>
  <dcterms:modified xsi:type="dcterms:W3CDTF">2021-02-16T08:03:36Z</dcterms:modified>
</cp:coreProperties>
</file>